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nışmanlık Dokümanları\00. ISO 9001-2015-2021\6.1-Risk ve fırsatları belirleme faaliyetleri\"/>
    </mc:Choice>
  </mc:AlternateContent>
  <bookViews>
    <workbookView xWindow="0" yWindow="0" windowWidth="20730" windowHeight="9390"/>
  </bookViews>
  <sheets>
    <sheet name="Risk Analizi" sheetId="1" r:id="rId1"/>
  </sheets>
  <definedNames>
    <definedName name="_xlnm.Print_Area" localSheetId="0">'Risk Analizi'!$B$3:$P$5</definedName>
    <definedName name="_xlnm.Print_Titles" localSheetId="0">'Risk Analizi'!$5:$5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P12" i="1" s="1"/>
  <c r="O11" i="1"/>
  <c r="P11" i="1" s="1"/>
  <c r="P25" i="1" l="1"/>
  <c r="H25" i="1"/>
  <c r="I25" i="1" s="1"/>
  <c r="P24" i="1"/>
  <c r="H24" i="1"/>
  <c r="I24" i="1" s="1"/>
  <c r="H22" i="1"/>
  <c r="I22" i="1" s="1"/>
  <c r="H23" i="1"/>
  <c r="I23" i="1" s="1"/>
  <c r="P22" i="1"/>
  <c r="P23" i="1"/>
  <c r="O7" i="1" l="1"/>
  <c r="P7" i="1" s="1"/>
  <c r="H8" i="1"/>
  <c r="I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H7" i="1"/>
  <c r="O8" i="1" l="1"/>
  <c r="P8" i="1" s="1"/>
  <c r="O9" i="1"/>
  <c r="P9" i="1" s="1"/>
  <c r="P10" i="1"/>
  <c r="O13" i="1"/>
  <c r="P13" i="1" s="1"/>
  <c r="O14" i="1"/>
  <c r="P14" i="1" s="1"/>
  <c r="O15" i="1"/>
  <c r="P15" i="1" s="1"/>
  <c r="P16" i="1"/>
  <c r="P17" i="1"/>
  <c r="O18" i="1"/>
  <c r="P18" i="1" s="1"/>
  <c r="O19" i="1"/>
  <c r="P19" i="1" s="1"/>
  <c r="P20" i="1"/>
  <c r="P21" i="1"/>
  <c r="I7" i="1" l="1"/>
  <c r="P6" i="1" l="1"/>
  <c r="I20" i="1" l="1"/>
  <c r="I10" i="1"/>
  <c r="I21" i="1" l="1"/>
  <c r="I19" i="1"/>
  <c r="I18" i="1"/>
  <c r="I13" i="1" l="1"/>
  <c r="I12" i="1"/>
  <c r="I11" i="1"/>
  <c r="I6" i="1" l="1"/>
  <c r="I9" i="1"/>
  <c r="I17" i="1"/>
  <c r="I14" i="1" l="1"/>
  <c r="I15" i="1"/>
  <c r="I16" i="1"/>
</calcChain>
</file>

<file path=xl/sharedStrings.xml><?xml version="1.0" encoding="utf-8"?>
<sst xmlns="http://schemas.openxmlformats.org/spreadsheetml/2006/main" count="106" uniqueCount="65">
  <si>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</si>
  <si>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</si>
  <si>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</si>
  <si>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</si>
  <si>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</si>
  <si>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</si>
  <si>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</si>
  <si>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</si>
  <si>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</si>
  <si>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</si>
  <si>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</si>
  <si>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</si>
  <si>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</si>
  <si>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</si>
  <si>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>Kuruluşun Bağlam ve İlgili Tarafların belirlenmesi</t>
  </si>
  <si>
    <t>Bağlam ve ilgili tarafların tam ve eksiksiz olarak belirlenememesi</t>
  </si>
  <si>
    <t xml:space="preserve">Çalışan
/Müşteri
</t>
  </si>
  <si>
    <t>Faaliyetlerin kapsamı ve ilişkiler konusunda problemler olması</t>
  </si>
  <si>
    <t>İlgili tarafların beklentilerinin alınamaması</t>
  </si>
  <si>
    <t>İlgili taraflarla yapılan çalışmalarda aksaklıklar ortaya çıkması</t>
  </si>
  <si>
    <t xml:space="preserve">
İç ve dış bağlamın tam anlaşılmaması
</t>
  </si>
  <si>
    <t>Faaliyet kapsamı ve risklerle bağlantının anlaşılamaması</t>
  </si>
  <si>
    <t>İlgili Tarafların gereksinimleri</t>
  </si>
  <si>
    <t>Yasal mevzuat gerekliliklerinin dikkate alınmaması</t>
  </si>
  <si>
    <t>Yasal olmayan işlem yapılmış olması</t>
  </si>
  <si>
    <t>Yasal mevzuatların güncel olmaması</t>
  </si>
  <si>
    <t>Uygunluk yükümlülüklerine uyulmaması</t>
  </si>
  <si>
    <t>Uygunsuz faaliyetin gerçekleştirilmesi</t>
  </si>
  <si>
    <t>Planlama organizasyon süreci</t>
  </si>
  <si>
    <t>Planlamaya uyulmaması</t>
  </si>
  <si>
    <t>Faaliyetlerin aksaması</t>
  </si>
  <si>
    <t>Planlamanın etkin yapılmamış olması</t>
  </si>
  <si>
    <t>Planlama sonuçlarının amaca uygun olmaması</t>
  </si>
  <si>
    <t>İnsan Kaynakları süreci</t>
  </si>
  <si>
    <t>Personelin İşe Uygunsuzluğu</t>
  </si>
  <si>
    <t>Uygunsuz faaliyet ve Verim düşüklüğü</t>
  </si>
  <si>
    <t>İletişim süreci</t>
  </si>
  <si>
    <t>Vericinin iletişim konusunu yanlış aktarması</t>
  </si>
  <si>
    <t>İletişim Problemleri</t>
  </si>
  <si>
    <t>Alıcının iletişim konusunu yanlış anlaması</t>
  </si>
  <si>
    <t>İletişimin kesilmesi</t>
  </si>
  <si>
    <t>Yöneticiler arasında koordinasyon sağlanamaması</t>
  </si>
  <si>
    <t>İletişim Problemleri ve faaliyetlerin aksaması</t>
  </si>
  <si>
    <t>Periyodik olarak gözden geçirme yapılması</t>
  </si>
  <si>
    <t>Yönetim</t>
  </si>
  <si>
    <t>Yayın Tarihi</t>
  </si>
  <si>
    <t>Revizyon Tarihi /No</t>
  </si>
  <si>
    <t>Müşteri İlişkileri</t>
  </si>
  <si>
    <t>Ticari ve yasal problemler</t>
  </si>
  <si>
    <t>Yasal gerekliliklerin güncel olmaması</t>
  </si>
  <si>
    <t>Zaman kaybı ve ekonomik kayıp</t>
  </si>
  <si>
    <t>Dış Etken - Devlet</t>
  </si>
  <si>
    <t>Yasal mevzuat değişikliklerin olması nedeni ile hizmet prosesinde değişiklik yapılması gerekliliği</t>
  </si>
  <si>
    <t xml:space="preserve">Ekonomik kayıp. </t>
  </si>
  <si>
    <t>Acil Durum</t>
  </si>
  <si>
    <t>Faaliyet alanının bulunduğu bölgeye terör saldırısı nedeni ile hizmetin durması</t>
  </si>
  <si>
    <t>H.6.1-D.01</t>
  </si>
  <si>
    <t>Doküman Kodu ve No</t>
  </si>
  <si>
    <t xml:space="preserve"> GENEL KALİTE RİSK DEĞERLENDİRME TABLOSU</t>
  </si>
  <si>
    <t xml:space="preserve">Yönetim/
İlgili Taraf
</t>
  </si>
  <si>
    <t xml:space="preserve">Yönetim/Müşteri
</t>
  </si>
  <si>
    <t>İlgili personel</t>
  </si>
  <si>
    <t xml:space="preserve">Müşteriler
</t>
  </si>
  <si>
    <t>İlgili taraflarla ilgili ilişkilerde mevzuata ve sözleşmelere uyum değerlendirmesi</t>
  </si>
  <si>
    <t>30.12.2022/01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</si>
</sst>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sz val="10"/>
      <name val="Times New Roman"/>
      <family val="1"/>
      <charset val="162"/>
    </font>
    <font>
      <b/>
      <sz val="18"/>
      <name val="Arial Tur"/>
      <charset val="162"/>
    </font>
    <font>
      <b/>
      <sz val="9"/>
      <name val="Arial Tur"/>
      <charset val="162"/>
    </font>
    <font>
      <b/>
      <sz val="16"/>
      <name val="Arial Tur"/>
      <charset val="162"/>
    </font>
    <font>
      <sz val="16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hidden="1"/>
    </xf>
    <xf numFmtId="0" fontId="3" fillId="0" borderId="7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 shrinkToFi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Normal" xfId="0" builtinId="0"/>
    <cellStyle name="Normal_Sayfa1" xfId="1"/>
  </cellStyles>
  <dxfs count="2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820612</xdr:colOff>
      <xdr:row>27</xdr:row>
      <xdr:rowOff>40334</xdr:rowOff>
    </xdr:from>
    <xdr:to>
      <xdr:col>13</xdr:col>
      <xdr:colOff>236914</xdr:colOff>
      <xdr:row>29</xdr:row>
      <xdr:rowOff>130629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15069" y="51965191"/>
          <a:ext cx="1999845" cy="612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308427</xdr:colOff>
      <xdr:row>0</xdr:row>
      <xdr:rowOff>47084</xdr:rowOff>
    </xdr:from>
    <xdr:to>
      <xdr:col>1</xdr:col>
      <xdr:colOff>1106714</xdr:colOff>
      <xdr:row>2</xdr:row>
      <xdr:rowOff>263072</xdr:rowOff>
    </xdr:to>
    <xdr:pic>
      <xdr:nvPicPr>
        <xdr:cNvPr id="5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3" y="47084"/>
          <a:ext cx="798287" cy="82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view="pageLayout" topLeftCell="E1" zoomScaleNormal="90" workbookViewId="0">
      <selection activeCell="L6" sqref="L6"/>
    </sheetView>
  </sheetViews>
  <sheetFormatPr defaultColWidth="9.140625" defaultRowHeight="12.75" x14ac:dyDescent="0.2"/>
  <cols>
    <col min="1" max="1" width="4.140625" style="11" customWidth="1"/>
    <col min="2" max="2" width="25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15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0" ht="24" customHeight="1" thickBot="1" x14ac:dyDescent="0.25">
      <c r="A1" s="70"/>
      <c r="B1" s="71"/>
      <c r="C1" s="66" t="s">
        <v>58</v>
      </c>
      <c r="D1" s="67"/>
      <c r="E1" s="67"/>
      <c r="F1" s="67"/>
      <c r="G1" s="67"/>
      <c r="H1" s="67"/>
      <c r="I1" s="67"/>
      <c r="J1" s="67"/>
      <c r="K1" s="67"/>
      <c r="L1" s="61" t="s">
        <v>57</v>
      </c>
      <c r="M1" s="62"/>
      <c r="N1" s="62"/>
      <c r="O1" s="63"/>
      <c r="P1" s="38" t="s">
        <v>56</v>
      </c>
    </row>
    <row r="2" spans="1:40" ht="23.45" customHeight="1" thickBot="1" x14ac:dyDescent="0.25">
      <c r="A2" s="72"/>
      <c r="B2" s="72"/>
      <c r="C2" s="68"/>
      <c r="D2" s="68"/>
      <c r="E2" s="68"/>
      <c r="F2" s="68"/>
      <c r="G2" s="68"/>
      <c r="H2" s="68"/>
      <c r="I2" s="68"/>
      <c r="J2" s="68"/>
      <c r="K2" s="68"/>
      <c r="L2" s="61" t="s">
        <v>45</v>
      </c>
      <c r="M2" s="62"/>
      <c r="N2" s="62"/>
      <c r="O2" s="63"/>
      <c r="P2" s="38">
        <v>44627</v>
      </c>
    </row>
    <row r="3" spans="1:40" ht="25.9" customHeight="1" thickBot="1" x14ac:dyDescent="0.25">
      <c r="A3" s="73"/>
      <c r="B3" s="73"/>
      <c r="C3" s="69"/>
      <c r="D3" s="69"/>
      <c r="E3" s="69"/>
      <c r="F3" s="69"/>
      <c r="G3" s="69"/>
      <c r="H3" s="69"/>
      <c r="I3" s="69"/>
      <c r="J3" s="69"/>
      <c r="K3" s="69"/>
      <c r="L3" s="61" t="s">
        <v>46</v>
      </c>
      <c r="M3" s="64"/>
      <c r="N3" s="64"/>
      <c r="O3" s="65"/>
      <c r="P3" s="39" t="s">
        <v>64</v>
      </c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40" ht="25.15" customHeight="1" thickBot="1" x14ac:dyDescent="0.25">
      <c r="A4" s="48" t="s">
        <v>0</v>
      </c>
      <c r="B4" s="49" t="s">
        <v>9</v>
      </c>
      <c r="C4" s="50" t="s">
        <v>6</v>
      </c>
      <c r="D4" s="51" t="s">
        <v>7</v>
      </c>
      <c r="E4" s="52" t="s">
        <v>8</v>
      </c>
      <c r="F4" s="56" t="s">
        <v>12</v>
      </c>
      <c r="G4" s="57"/>
      <c r="H4" s="57"/>
      <c r="I4" s="58"/>
      <c r="J4" s="59" t="s">
        <v>3</v>
      </c>
      <c r="K4" s="60" t="s">
        <v>13</v>
      </c>
      <c r="L4" s="60" t="s">
        <v>5</v>
      </c>
      <c r="M4" s="53" t="s">
        <v>11</v>
      </c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7" customFormat="1" ht="43.15" customHeight="1" x14ac:dyDescent="0.2">
      <c r="A5" s="48"/>
      <c r="B5" s="49"/>
      <c r="C5" s="50"/>
      <c r="D5" s="51"/>
      <c r="E5" s="52"/>
      <c r="F5" s="16" t="s">
        <v>1</v>
      </c>
      <c r="G5" s="17" t="s">
        <v>10</v>
      </c>
      <c r="H5" s="18" t="s">
        <v>2</v>
      </c>
      <c r="I5" s="19" t="s">
        <v>4</v>
      </c>
      <c r="J5" s="59"/>
      <c r="K5" s="60"/>
      <c r="L5" s="60"/>
      <c r="M5" s="20" t="s">
        <v>1</v>
      </c>
      <c r="N5" s="20" t="s">
        <v>10</v>
      </c>
      <c r="O5" s="21" t="s">
        <v>2</v>
      </c>
      <c r="P5" s="22" t="s">
        <v>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6" customFormat="1" ht="25.15" customHeight="1" x14ac:dyDescent="0.2">
      <c r="A6" s="10"/>
      <c r="B6" s="23"/>
      <c r="C6" s="14"/>
      <c r="D6" s="4"/>
      <c r="E6" s="12"/>
      <c r="F6" s="9"/>
      <c r="G6" s="9"/>
      <c r="H6" s="5" t="str">
        <f>IF(AND(F6="",G6=""),"",(F6*G6))</f>
        <v/>
      </c>
      <c r="I6" s="5" t="str">
        <f>IF(H6=1,"ÖNEMSİZ RİSK",IF(AND(H6&gt;1,H6&lt;=6),"KABUL EDİLEBİLİR RİSK",IF(AND(H6&gt;6,H6&lt;=12),"ORTA DÜZEY RİSK",IF(AND(H6&gt;12,H6&lt;25),"ÖNEMLİ RİSK",IF(H6=25,"KABUL EDİLEMEZ RİSK","")))))</f>
        <v/>
      </c>
      <c r="J6" s="12"/>
      <c r="K6" s="12"/>
      <c r="L6" s="12"/>
      <c r="M6" s="8"/>
      <c r="N6" s="37"/>
      <c r="O6" s="5"/>
      <c r="P6" s="5" t="str">
        <f>IF(O6="","",IF(AND(O6&gt;=1,O6&lt;=5),"ÇOK DÜŞÜK RİSK",IF(AND(O6&gt;5,O6&lt;=9),"DÜŞÜK RİSK",IF(AND(O6&gt;9,O6&lt;=12),"ORTA RİSK",IF(AND(O6&gt;12,O6&lt;=16),"YÜKSEK RİSK",IF(O6&gt;16,"ÇOK YÜKSEK RİSK",""))))))</f>
        <v/>
      </c>
    </row>
    <row r="7" spans="1:40" s="6" customFormat="1" ht="36.6" customHeight="1" x14ac:dyDescent="0.2">
      <c r="A7" s="47">
        <v>1</v>
      </c>
      <c r="B7" s="23" t="s">
        <v>14</v>
      </c>
      <c r="C7" s="14" t="s">
        <v>15</v>
      </c>
      <c r="D7" s="4" t="s">
        <v>59</v>
      </c>
      <c r="E7" s="12" t="s">
        <v>17</v>
      </c>
      <c r="F7" s="8">
        <v>3</v>
      </c>
      <c r="G7" s="8">
        <v>3</v>
      </c>
      <c r="H7" s="5">
        <f>IF(AND(F7="",G7=""),"",(F7*G7))</f>
        <v>9</v>
      </c>
      <c r="I7" s="5" t="str">
        <f>IF(H7="","",IF(H7&lt;=5,"ÇOK DÜŞÜK RİSK",IF(AND(H7&gt;5,H7&lt;=9),"DÜŞÜK RİSK",IF(AND(H7&gt;9,H7&lt;=12),"ORTA RİSK",IF(AND(H7&gt;12,H7&lt;=16),"YÜKSEK RİSK",IF(H7&gt;16,"ÇOK YÜKSEK RİSK",""))))))</f>
        <v>DÜŞÜK RİSK</v>
      </c>
      <c r="J7" s="12"/>
      <c r="K7" s="12"/>
      <c r="L7" s="12"/>
      <c r="M7" s="8"/>
      <c r="N7" s="8"/>
      <c r="O7" s="5" t="str">
        <f t="shared" ref="O7:O19" si="0">IF(AND(M7="",N8=""),"",(M7*N8))</f>
        <v/>
      </c>
      <c r="P7" s="5" t="str">
        <f t="shared" ref="P7:P21" si="1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0" s="6" customFormat="1" ht="57.6" customHeight="1" x14ac:dyDescent="0.2">
      <c r="A8" s="47">
        <v>2</v>
      </c>
      <c r="B8" s="23" t="s">
        <v>14</v>
      </c>
      <c r="C8" s="14" t="s">
        <v>18</v>
      </c>
      <c r="D8" s="4" t="s">
        <v>59</v>
      </c>
      <c r="E8" s="12" t="s">
        <v>19</v>
      </c>
      <c r="F8" s="9">
        <v>3</v>
      </c>
      <c r="G8" s="9">
        <v>3</v>
      </c>
      <c r="H8" s="5">
        <f t="shared" ref="H8:H21" si="2">IF(AND(F8="",G8=""),"",(F8*G8))</f>
        <v>9</v>
      </c>
      <c r="I8" s="5" t="str">
        <f>IF(H8="","",IF(H8&lt;=5,"ÇOK DÜŞÜK RİSK",IF(AND(H8&gt;5,H8&lt;=9),"DÜŞÜK RİSK",IF(AND(H8&gt;9,H8&lt;=12),"ORTA RİSK",IF(AND(H8&gt;12,H8&lt;=16),"YÜKSEK RİSK",IF(H8&gt;16,"ÇOK YÜKSEK RİSK",""))))))</f>
        <v>DÜŞÜK RİSK</v>
      </c>
      <c r="J8" s="12"/>
      <c r="K8" s="12"/>
      <c r="L8" s="12"/>
      <c r="M8" s="9"/>
      <c r="N8" s="9"/>
      <c r="O8" s="5" t="str">
        <f t="shared" si="0"/>
        <v/>
      </c>
      <c r="P8" s="5" t="str">
        <f t="shared" si="1"/>
        <v/>
      </c>
    </row>
    <row r="9" spans="1:40" s="6" customFormat="1" ht="51" x14ac:dyDescent="0.2">
      <c r="A9" s="47">
        <v>3</v>
      </c>
      <c r="B9" s="23" t="s">
        <v>14</v>
      </c>
      <c r="C9" s="14" t="s">
        <v>20</v>
      </c>
      <c r="D9" s="4" t="s">
        <v>59</v>
      </c>
      <c r="E9" s="12" t="s">
        <v>17</v>
      </c>
      <c r="F9" s="8">
        <v>3</v>
      </c>
      <c r="G9" s="8">
        <v>2</v>
      </c>
      <c r="H9" s="5">
        <f t="shared" si="2"/>
        <v>6</v>
      </c>
      <c r="I9" s="5" t="str">
        <f t="shared" ref="I9:I21" si="3">IF(H9="","",IF(H9&lt;=5,"ÇOK DÜŞÜK RİSK",IF(AND(H9&gt;5,H9&lt;=9),"DÜŞÜK RİSK",IF(AND(H9&gt;9,H9&lt;=12),"ORTA RİSK",IF(AND(H9&gt;12,H9&lt;=16),"YÜKSEK RİSK",IF(H9&gt;16,"ÇOK YÜKSEK RİSK",""))))))</f>
        <v>DÜŞÜK RİSK</v>
      </c>
      <c r="J9" s="12"/>
      <c r="K9" s="12"/>
      <c r="L9" s="12"/>
      <c r="M9" s="8"/>
      <c r="N9" s="8"/>
      <c r="O9" s="5" t="str">
        <f t="shared" si="0"/>
        <v/>
      </c>
      <c r="P9" s="5" t="str">
        <f t="shared" si="1"/>
        <v/>
      </c>
    </row>
    <row r="10" spans="1:40" s="6" customFormat="1" ht="69" customHeight="1" x14ac:dyDescent="0.2">
      <c r="A10" s="47">
        <v>4</v>
      </c>
      <c r="B10" s="23" t="s">
        <v>14</v>
      </c>
      <c r="C10" s="14" t="s">
        <v>21</v>
      </c>
      <c r="D10" s="4" t="s">
        <v>59</v>
      </c>
      <c r="E10" s="12" t="s">
        <v>17</v>
      </c>
      <c r="F10" s="8">
        <v>3</v>
      </c>
      <c r="G10" s="8">
        <v>3</v>
      </c>
      <c r="H10" s="5">
        <f t="shared" si="2"/>
        <v>9</v>
      </c>
      <c r="I10" s="5" t="str">
        <f t="shared" si="3"/>
        <v>DÜŞÜK RİSK</v>
      </c>
      <c r="J10" s="12"/>
      <c r="K10" s="12"/>
      <c r="L10" s="12"/>
      <c r="M10" s="8"/>
      <c r="N10" s="8"/>
      <c r="O10" s="5"/>
      <c r="P10" s="5" t="str">
        <f t="shared" si="1"/>
        <v/>
      </c>
    </row>
    <row r="11" spans="1:40" s="6" customFormat="1" ht="76.5" x14ac:dyDescent="0.2">
      <c r="A11" s="47">
        <v>5</v>
      </c>
      <c r="B11" s="23" t="s">
        <v>22</v>
      </c>
      <c r="C11" s="15" t="s">
        <v>23</v>
      </c>
      <c r="D11" s="4" t="s">
        <v>59</v>
      </c>
      <c r="E11" s="12" t="s">
        <v>24</v>
      </c>
      <c r="F11" s="8">
        <v>2</v>
      </c>
      <c r="G11" s="8">
        <v>5</v>
      </c>
      <c r="H11" s="5">
        <f t="shared" si="2"/>
        <v>10</v>
      </c>
      <c r="I11" s="5" t="str">
        <f t="shared" si="3"/>
        <v>ORTA RİSK</v>
      </c>
      <c r="J11" s="12" t="s">
        <v>43</v>
      </c>
      <c r="K11" s="12" t="s">
        <v>44</v>
      </c>
      <c r="L11" s="12" t="s">
        <v>63</v>
      </c>
      <c r="M11" s="8">
        <v>1</v>
      </c>
      <c r="N11" s="8">
        <v>5</v>
      </c>
      <c r="O11" s="5">
        <f t="shared" ref="O11:O12" si="4">IF(AND(M11="",N11=""),"",(M11*N11))</f>
        <v>5</v>
      </c>
      <c r="P11" s="5" t="str">
        <f t="shared" ref="P11:P12" si="5">IF(O11="","",IF(O11&lt;=5,"ÇOK DÜŞÜK RİSK",IF(AND(O11&gt;5,O11&lt;=9),"DÜŞÜK RİSK",IF(AND(O11&gt;9,O11&lt;=12),"ORTA RİSK",IF(AND(O11&gt;12,O11&lt;=16),"YÜKSEK RİSK",IF(O11&gt;16,"ÇOK YÜKSEK RİSK",""))))))</f>
        <v>ÇOK DÜŞÜK RİSK</v>
      </c>
    </row>
    <row r="12" spans="1:40" s="6" customFormat="1" ht="76.5" x14ac:dyDescent="0.2">
      <c r="A12" s="47">
        <v>6</v>
      </c>
      <c r="B12" s="23" t="s">
        <v>22</v>
      </c>
      <c r="C12" s="15" t="s">
        <v>25</v>
      </c>
      <c r="D12" s="4" t="s">
        <v>59</v>
      </c>
      <c r="E12" s="12" t="s">
        <v>24</v>
      </c>
      <c r="F12" s="8">
        <v>2</v>
      </c>
      <c r="G12" s="8">
        <v>5</v>
      </c>
      <c r="H12" s="5">
        <f t="shared" si="2"/>
        <v>10</v>
      </c>
      <c r="I12" s="5" t="str">
        <f t="shared" si="3"/>
        <v>ORTA RİSK</v>
      </c>
      <c r="J12" s="12" t="s">
        <v>43</v>
      </c>
      <c r="K12" s="12" t="s">
        <v>44</v>
      </c>
      <c r="L12" s="12" t="s">
        <v>63</v>
      </c>
      <c r="M12" s="8">
        <v>1</v>
      </c>
      <c r="N12" s="8">
        <v>5</v>
      </c>
      <c r="O12" s="5">
        <f t="shared" si="4"/>
        <v>5</v>
      </c>
      <c r="P12" s="5" t="str">
        <f t="shared" si="5"/>
        <v>ÇOK DÜŞÜK RİSK</v>
      </c>
    </row>
    <row r="13" spans="1:40" s="6" customFormat="1" ht="38.25" x14ac:dyDescent="0.2">
      <c r="A13" s="47">
        <v>7</v>
      </c>
      <c r="B13" s="23" t="s">
        <v>22</v>
      </c>
      <c r="C13" s="15" t="s">
        <v>26</v>
      </c>
      <c r="D13" s="4" t="s">
        <v>59</v>
      </c>
      <c r="E13" s="12" t="s">
        <v>27</v>
      </c>
      <c r="F13" s="8">
        <v>3</v>
      </c>
      <c r="G13" s="8">
        <v>3</v>
      </c>
      <c r="H13" s="5">
        <f t="shared" si="2"/>
        <v>9</v>
      </c>
      <c r="I13" s="5" t="str">
        <f t="shared" si="3"/>
        <v>DÜŞÜK RİSK</v>
      </c>
      <c r="J13" s="12"/>
      <c r="K13" s="12"/>
      <c r="L13" s="12"/>
      <c r="M13" s="8"/>
      <c r="N13" s="8"/>
      <c r="O13" s="5" t="str">
        <f t="shared" si="0"/>
        <v/>
      </c>
      <c r="P13" s="5" t="str">
        <f t="shared" si="1"/>
        <v/>
      </c>
    </row>
    <row r="14" spans="1:40" s="6" customFormat="1" ht="29.25" customHeight="1" x14ac:dyDescent="0.2">
      <c r="A14" s="47">
        <v>8</v>
      </c>
      <c r="B14" s="23" t="s">
        <v>28</v>
      </c>
      <c r="C14" s="14" t="s">
        <v>29</v>
      </c>
      <c r="D14" s="4" t="s">
        <v>60</v>
      </c>
      <c r="E14" s="12" t="s">
        <v>30</v>
      </c>
      <c r="F14" s="8">
        <v>2</v>
      </c>
      <c r="G14" s="8">
        <v>3</v>
      </c>
      <c r="H14" s="5">
        <f t="shared" si="2"/>
        <v>6</v>
      </c>
      <c r="I14" s="5" t="str">
        <f t="shared" si="3"/>
        <v>DÜŞÜK RİSK</v>
      </c>
      <c r="J14" s="12"/>
      <c r="K14" s="12"/>
      <c r="L14" s="12"/>
      <c r="M14" s="8"/>
      <c r="N14" s="8"/>
      <c r="O14" s="5" t="str">
        <f t="shared" si="0"/>
        <v/>
      </c>
      <c r="P14" s="5" t="str">
        <f t="shared" si="1"/>
        <v/>
      </c>
    </row>
    <row r="15" spans="1:40" s="6" customFormat="1" ht="37.15" customHeight="1" x14ac:dyDescent="0.2">
      <c r="A15" s="47">
        <v>9</v>
      </c>
      <c r="B15" s="23" t="s">
        <v>28</v>
      </c>
      <c r="C15" s="14" t="s">
        <v>31</v>
      </c>
      <c r="D15" s="4" t="s">
        <v>60</v>
      </c>
      <c r="E15" s="12" t="s">
        <v>30</v>
      </c>
      <c r="F15" s="8">
        <v>3</v>
      </c>
      <c r="G15" s="8">
        <v>3</v>
      </c>
      <c r="H15" s="5">
        <f t="shared" si="2"/>
        <v>9</v>
      </c>
      <c r="I15" s="5" t="str">
        <f t="shared" si="3"/>
        <v>DÜŞÜK RİSK</v>
      </c>
      <c r="J15" s="12"/>
      <c r="K15" s="12"/>
      <c r="L15" s="12"/>
      <c r="M15" s="8"/>
      <c r="N15" s="8"/>
      <c r="O15" s="5" t="str">
        <f t="shared" si="0"/>
        <v/>
      </c>
      <c r="P15" s="5" t="str">
        <f t="shared" si="1"/>
        <v/>
      </c>
    </row>
    <row r="16" spans="1:40" s="6" customFormat="1" ht="25.5" x14ac:dyDescent="0.2">
      <c r="A16" s="47">
        <v>10</v>
      </c>
      <c r="B16" s="23" t="s">
        <v>28</v>
      </c>
      <c r="C16" s="14" t="s">
        <v>32</v>
      </c>
      <c r="D16" s="4" t="s">
        <v>60</v>
      </c>
      <c r="E16" s="12" t="s">
        <v>30</v>
      </c>
      <c r="F16" s="8">
        <v>2</v>
      </c>
      <c r="G16" s="8">
        <v>3</v>
      </c>
      <c r="H16" s="5">
        <f t="shared" si="2"/>
        <v>6</v>
      </c>
      <c r="I16" s="5" t="str">
        <f t="shared" si="3"/>
        <v>DÜŞÜK RİSK</v>
      </c>
      <c r="J16" s="12"/>
      <c r="K16" s="12"/>
      <c r="L16" s="12"/>
      <c r="M16" s="8"/>
      <c r="N16" s="8"/>
      <c r="O16" s="5"/>
      <c r="P16" s="5" t="str">
        <f t="shared" si="1"/>
        <v/>
      </c>
    </row>
    <row r="17" spans="1:16" s="6" customFormat="1" ht="25.5" x14ac:dyDescent="0.2">
      <c r="A17" s="47">
        <v>11</v>
      </c>
      <c r="B17" s="23" t="s">
        <v>33</v>
      </c>
      <c r="C17" s="14" t="s">
        <v>34</v>
      </c>
      <c r="D17" s="4" t="s">
        <v>61</v>
      </c>
      <c r="E17" s="12" t="s">
        <v>35</v>
      </c>
      <c r="F17" s="8">
        <v>3</v>
      </c>
      <c r="G17" s="8">
        <v>3</v>
      </c>
      <c r="H17" s="5">
        <f t="shared" si="2"/>
        <v>9</v>
      </c>
      <c r="I17" s="5" t="str">
        <f t="shared" si="3"/>
        <v>DÜŞÜK RİSK</v>
      </c>
      <c r="J17" s="12"/>
      <c r="K17" s="12"/>
      <c r="L17" s="12"/>
      <c r="M17" s="8"/>
      <c r="N17" s="8"/>
      <c r="O17" s="5"/>
      <c r="P17" s="5" t="str">
        <f t="shared" si="1"/>
        <v/>
      </c>
    </row>
    <row r="18" spans="1:16" s="6" customFormat="1" ht="25.5" x14ac:dyDescent="0.2">
      <c r="A18" s="47">
        <v>12</v>
      </c>
      <c r="B18" s="23" t="s">
        <v>36</v>
      </c>
      <c r="C18" s="14" t="s">
        <v>37</v>
      </c>
      <c r="D18" s="4" t="s">
        <v>61</v>
      </c>
      <c r="E18" s="12" t="s">
        <v>38</v>
      </c>
      <c r="F18" s="8">
        <v>3</v>
      </c>
      <c r="G18" s="8">
        <v>3</v>
      </c>
      <c r="H18" s="5">
        <f t="shared" si="2"/>
        <v>9</v>
      </c>
      <c r="I18" s="5" t="str">
        <f t="shared" si="3"/>
        <v>DÜŞÜK RİSK</v>
      </c>
      <c r="J18" s="12"/>
      <c r="K18" s="12"/>
      <c r="L18" s="12"/>
      <c r="M18" s="8"/>
      <c r="N18" s="8"/>
      <c r="O18" s="5" t="str">
        <f t="shared" si="0"/>
        <v/>
      </c>
      <c r="P18" s="5" t="str">
        <f t="shared" si="1"/>
        <v/>
      </c>
    </row>
    <row r="19" spans="1:16" s="6" customFormat="1" ht="25.5" x14ac:dyDescent="0.2">
      <c r="A19" s="47">
        <v>13</v>
      </c>
      <c r="B19" s="23" t="s">
        <v>36</v>
      </c>
      <c r="C19" s="14" t="s">
        <v>39</v>
      </c>
      <c r="D19" s="4" t="s">
        <v>61</v>
      </c>
      <c r="E19" s="12" t="s">
        <v>38</v>
      </c>
      <c r="F19" s="8">
        <v>3</v>
      </c>
      <c r="G19" s="8">
        <v>3</v>
      </c>
      <c r="H19" s="5">
        <f t="shared" si="2"/>
        <v>9</v>
      </c>
      <c r="I19" s="5" t="str">
        <f t="shared" si="3"/>
        <v>DÜŞÜK RİSK</v>
      </c>
      <c r="J19" s="12"/>
      <c r="K19" s="12"/>
      <c r="L19" s="12"/>
      <c r="M19" s="8"/>
      <c r="N19" s="8"/>
      <c r="O19" s="5" t="str">
        <f t="shared" si="0"/>
        <v/>
      </c>
      <c r="P19" s="5" t="str">
        <f t="shared" si="1"/>
        <v/>
      </c>
    </row>
    <row r="20" spans="1:16" s="6" customFormat="1" ht="55.15" customHeight="1" x14ac:dyDescent="0.2">
      <c r="A20" s="47">
        <v>14</v>
      </c>
      <c r="B20" s="23" t="s">
        <v>36</v>
      </c>
      <c r="C20" s="14" t="s">
        <v>40</v>
      </c>
      <c r="D20" s="4" t="s">
        <v>61</v>
      </c>
      <c r="E20" s="12" t="s">
        <v>38</v>
      </c>
      <c r="F20" s="8">
        <v>3</v>
      </c>
      <c r="G20" s="8">
        <v>3</v>
      </c>
      <c r="H20" s="5">
        <f t="shared" si="2"/>
        <v>9</v>
      </c>
      <c r="I20" s="5" t="str">
        <f t="shared" si="3"/>
        <v>DÜŞÜK RİSK</v>
      </c>
      <c r="J20" s="12"/>
      <c r="K20" s="12"/>
      <c r="L20" s="12"/>
      <c r="M20" s="8"/>
      <c r="N20" s="8"/>
      <c r="O20" s="5"/>
      <c r="P20" s="5" t="str">
        <f t="shared" si="1"/>
        <v/>
      </c>
    </row>
    <row r="21" spans="1:16" s="6" customFormat="1" ht="25.5" x14ac:dyDescent="0.2">
      <c r="A21" s="47">
        <v>15</v>
      </c>
      <c r="B21" s="23" t="s">
        <v>36</v>
      </c>
      <c r="C21" s="14" t="s">
        <v>41</v>
      </c>
      <c r="D21" s="4" t="s">
        <v>61</v>
      </c>
      <c r="E21" s="12" t="s">
        <v>42</v>
      </c>
      <c r="F21" s="8">
        <v>3</v>
      </c>
      <c r="G21" s="8">
        <v>3</v>
      </c>
      <c r="H21" s="5">
        <f t="shared" si="2"/>
        <v>9</v>
      </c>
      <c r="I21" s="5" t="str">
        <f t="shared" si="3"/>
        <v>DÜŞÜK RİSK</v>
      </c>
      <c r="J21" s="12"/>
      <c r="K21" s="12"/>
      <c r="L21" s="12"/>
      <c r="M21" s="8"/>
      <c r="N21" s="8"/>
      <c r="O21" s="5"/>
      <c r="P21" s="5" t="str">
        <f t="shared" si="1"/>
        <v/>
      </c>
    </row>
    <row r="22" spans="1:16" s="6" customFormat="1" ht="59.45" customHeight="1" x14ac:dyDescent="0.2">
      <c r="A22" s="47">
        <v>16</v>
      </c>
      <c r="B22" s="27" t="s">
        <v>47</v>
      </c>
      <c r="C22" s="25" t="s">
        <v>23</v>
      </c>
      <c r="D22" s="4" t="s">
        <v>62</v>
      </c>
      <c r="E22" s="26" t="s">
        <v>48</v>
      </c>
      <c r="F22" s="8">
        <v>3</v>
      </c>
      <c r="G22" s="8">
        <v>3</v>
      </c>
      <c r="H22" s="5">
        <f t="shared" ref="H22:H23" si="6">IF(AND(F22="",G22=""),"",(F22*G22))</f>
        <v>9</v>
      </c>
      <c r="I22" s="5" t="str">
        <f t="shared" ref="I22:I23" si="7">IF(H22="","",IF(H22&lt;=5,"ÇOK DÜŞÜK RİSK",IF(AND(H22&gt;5,H22&lt;=9),"DÜŞÜK RİSK",IF(AND(H22&gt;9,H22&lt;=12),"ORTA RİSK",IF(AND(H22&gt;12,H22&lt;=16),"YÜKSEK RİSK",IF(H22&gt;16,"ÇOK YÜKSEK RİSK",""))))))</f>
        <v>DÜŞÜK RİSK</v>
      </c>
      <c r="J22" s="12"/>
      <c r="K22" s="12"/>
      <c r="L22" s="12"/>
      <c r="M22" s="8"/>
      <c r="N22" s="8"/>
      <c r="O22" s="5"/>
      <c r="P22" s="5" t="str">
        <f t="shared" ref="P22:P23" si="8">IF(O22="","",IF(AND(O22&gt;=1,O22&lt;=5),"ÇOK DÜŞÜK RİSK",IF(AND(O22&gt;5,O22&lt;=9),"DÜŞÜK RİSK",IF(AND(O22&gt;9,O22&lt;=12),"ORTA RİSK",IF(AND(O22&gt;12,O22&lt;=16),"YÜKSEK RİSK",IF(O22&gt;16,"ÇOK YÜKSEK RİSK",""))))))</f>
        <v/>
      </c>
    </row>
    <row r="23" spans="1:16" s="6" customFormat="1" ht="57" customHeight="1" x14ac:dyDescent="0.2">
      <c r="A23" s="47">
        <v>17</v>
      </c>
      <c r="B23" s="27" t="s">
        <v>47</v>
      </c>
      <c r="C23" s="24" t="s">
        <v>49</v>
      </c>
      <c r="D23" s="4" t="s">
        <v>62</v>
      </c>
      <c r="E23" s="26" t="s">
        <v>48</v>
      </c>
      <c r="F23" s="8">
        <v>3</v>
      </c>
      <c r="G23" s="8">
        <v>3</v>
      </c>
      <c r="H23" s="5">
        <f t="shared" si="6"/>
        <v>9</v>
      </c>
      <c r="I23" s="5" t="str">
        <f t="shared" si="7"/>
        <v>DÜŞÜK RİSK</v>
      </c>
      <c r="J23" s="12"/>
      <c r="K23" s="12"/>
      <c r="L23" s="12"/>
      <c r="M23" s="8"/>
      <c r="N23" s="8"/>
      <c r="O23" s="5"/>
      <c r="P23" s="5" t="str">
        <f t="shared" si="8"/>
        <v/>
      </c>
    </row>
    <row r="24" spans="1:16" s="6" customFormat="1" ht="61.15" customHeight="1" x14ac:dyDescent="0.2">
      <c r="A24" s="47">
        <v>18</v>
      </c>
      <c r="B24" s="24" t="s">
        <v>51</v>
      </c>
      <c r="C24" s="24" t="s">
        <v>52</v>
      </c>
      <c r="D24" s="4" t="s">
        <v>44</v>
      </c>
      <c r="E24" s="26" t="s">
        <v>50</v>
      </c>
      <c r="F24" s="8">
        <v>3</v>
      </c>
      <c r="G24" s="8">
        <v>3</v>
      </c>
      <c r="H24" s="5">
        <f t="shared" ref="H24" si="9">IF(AND(F24="",G24=""),"",(F24*G24))</f>
        <v>9</v>
      </c>
      <c r="I24" s="5" t="str">
        <f t="shared" ref="I24" si="10">IF(H24="","",IF(H24&lt;=5,"ÇOK DÜŞÜK RİSK",IF(AND(H24&gt;5,H24&lt;=9),"DÜŞÜK RİSK",IF(AND(H24&gt;9,H24&lt;=12),"ORTA RİSK",IF(AND(H24&gt;12,H24&lt;=16),"YÜKSEK RİSK",IF(H24&gt;16,"ÇOK YÜKSEK RİSK",""))))))</f>
        <v>DÜŞÜK RİSK</v>
      </c>
      <c r="J24" s="12"/>
      <c r="K24" s="26"/>
      <c r="L24" s="12"/>
      <c r="M24" s="8"/>
      <c r="N24" s="8"/>
      <c r="O24" s="5"/>
      <c r="P24" s="5" t="str">
        <f t="shared" ref="P24" si="11">IF(O24="","",IF(AND(O24&gt;=1,O24&lt;=5),"ÇOK DÜŞÜK RİSK",IF(AND(O24&gt;5,O24&lt;=9),"DÜŞÜK RİSK",IF(AND(O24&gt;9,O24&lt;=12),"ORTA RİSK",IF(AND(O24&gt;12,O24&lt;=16),"YÜKSEK RİSK",IF(O24&gt;16,"ÇOK YÜKSEK RİSK",""))))))</f>
        <v/>
      </c>
    </row>
    <row r="25" spans="1:16" s="6" customFormat="1" ht="53.45" customHeight="1" x14ac:dyDescent="0.2">
      <c r="A25" s="47">
        <v>19</v>
      </c>
      <c r="B25" s="24" t="s">
        <v>54</v>
      </c>
      <c r="C25" s="24" t="s">
        <v>55</v>
      </c>
      <c r="D25" s="4" t="s">
        <v>16</v>
      </c>
      <c r="E25" s="26" t="s">
        <v>53</v>
      </c>
      <c r="F25" s="8">
        <v>3</v>
      </c>
      <c r="G25" s="8">
        <v>3</v>
      </c>
      <c r="H25" s="5">
        <f t="shared" ref="H25" si="12">IF(AND(F25="",G25=""),"",(F25*G25))</f>
        <v>9</v>
      </c>
      <c r="I25" s="5" t="str">
        <f t="shared" ref="I25" si="13">IF(H25="","",IF(H25&lt;=5,"ÇOK DÜŞÜK RİSK",IF(AND(H25&gt;5,H25&lt;=9),"DÜŞÜK RİSK",IF(AND(H25&gt;9,H25&lt;=12),"ORTA RİSK",IF(AND(H25&gt;12,H25&lt;=16),"YÜKSEK RİSK",IF(H25&gt;16,"ÇOK YÜKSEK RİSK",""))))))</f>
        <v>DÜŞÜK RİSK</v>
      </c>
      <c r="J25" s="12"/>
      <c r="K25" s="26"/>
      <c r="L25" s="12"/>
      <c r="M25" s="8"/>
      <c r="N25" s="8"/>
      <c r="O25" s="5"/>
      <c r="P25" s="5" t="str">
        <f t="shared" ref="P25" si="14">IF(O25="","",IF(AND(O25&gt;=1,O25&lt;=5),"ÇOK DÜŞÜK RİSK",IF(AND(O25&gt;5,O25&lt;=9),"DÜŞÜK RİSK",IF(AND(O25&gt;9,O25&lt;=12),"ORTA RİSK",IF(AND(O25&gt;12,O25&lt;=16),"YÜKSEK RİSK",IF(O25&gt;16,"ÇOK YÜKSEK RİSK",""))))))</f>
        <v/>
      </c>
    </row>
    <row r="26" spans="1:16" s="6" customFormat="1" ht="45.75" customHeight="1" thickBot="1" x14ac:dyDescent="0.25">
      <c r="A26" s="41"/>
      <c r="B26" s="27"/>
      <c r="C26" s="27"/>
      <c r="D26" s="42"/>
      <c r="E26" s="43"/>
      <c r="F26" s="44"/>
      <c r="G26" s="44"/>
      <c r="H26" s="45"/>
      <c r="I26" s="45"/>
      <c r="J26" s="46"/>
      <c r="K26" s="43"/>
      <c r="L26" s="46"/>
      <c r="M26" s="44"/>
      <c r="N26" s="44"/>
      <c r="O26" s="45"/>
      <c r="P26" s="45"/>
    </row>
    <row r="27" spans="1:16" s="6" customFormat="1" ht="45.75" customHeight="1" thickBot="1" x14ac:dyDescent="0.25">
      <c r="A27" s="10"/>
      <c r="B27" s="24"/>
      <c r="C27" s="40"/>
      <c r="D27" s="4"/>
      <c r="E27" s="26"/>
      <c r="F27" s="8"/>
      <c r="G27" s="8"/>
      <c r="H27" s="5"/>
      <c r="I27" s="5"/>
      <c r="J27" s="12"/>
      <c r="K27" s="26"/>
      <c r="L27" s="12"/>
      <c r="M27" s="8"/>
      <c r="N27" s="8"/>
      <c r="O27" s="5"/>
      <c r="P27" s="5"/>
    </row>
    <row r="28" spans="1:16" ht="28.15" customHeight="1" x14ac:dyDescent="0.2">
      <c r="A28" s="28"/>
      <c r="B28" s="29"/>
      <c r="C28" s="30"/>
      <c r="D28" s="31"/>
      <c r="E28" s="30"/>
      <c r="F28" s="32"/>
      <c r="G28" s="32"/>
      <c r="H28" s="33"/>
      <c r="I28" s="34"/>
      <c r="J28" s="32"/>
      <c r="K28" s="32"/>
      <c r="L28" s="35"/>
      <c r="M28" s="32"/>
      <c r="N28" s="32"/>
      <c r="O28" s="34"/>
      <c r="P28" s="34"/>
    </row>
  </sheetData>
  <sheetProtection formatCells="0"/>
  <mergeCells count="15">
    <mergeCell ref="L1:O1"/>
    <mergeCell ref="L2:O2"/>
    <mergeCell ref="L3:O3"/>
    <mergeCell ref="C1:K3"/>
    <mergeCell ref="A1:B3"/>
    <mergeCell ref="M4:P4"/>
    <mergeCell ref="F4:I4"/>
    <mergeCell ref="J4:J5"/>
    <mergeCell ref="K4:K5"/>
    <mergeCell ref="L4:L5"/>
    <mergeCell ref="A4:A5"/>
    <mergeCell ref="B4:B5"/>
    <mergeCell ref="C4:C5"/>
    <mergeCell ref="D4:D5"/>
    <mergeCell ref="E4:E5"/>
  </mergeCells>
  <conditionalFormatting sqref="I6:I28 P6:P10 P13:P27">
    <cfRule type="expression" dxfId="24" priority="207">
      <formula>AND(H6&gt;16,H6&lt;=25)</formula>
    </cfRule>
    <cfRule type="expression" dxfId="23" priority="208">
      <formula>AND(H6&gt;=15,H6&lt;20)</formula>
    </cfRule>
    <cfRule type="expression" dxfId="22" priority="209">
      <formula>AND(H6&gt;=10,H6&lt;=12)</formula>
    </cfRule>
    <cfRule type="expression" dxfId="21" priority="210">
      <formula>AND(H6&gt;=6,H6&lt;=9)</formula>
    </cfRule>
    <cfRule type="expression" dxfId="20" priority="211">
      <formula>AND(H6&gt;=1,H6&lt;=5)</formula>
    </cfRule>
  </conditionalFormatting>
  <conditionalFormatting sqref="P28">
    <cfRule type="expression" dxfId="19" priority="161">
      <formula>AND(O28&gt;16,O28&lt;25)</formula>
    </cfRule>
    <cfRule type="expression" dxfId="18" priority="162">
      <formula>AND(O28&gt;=15,O28&lt;20)</formula>
    </cfRule>
    <cfRule type="expression" dxfId="17" priority="163">
      <formula>AND(O28&gt;=10,O28&lt;=12)</formula>
    </cfRule>
    <cfRule type="expression" dxfId="16" priority="164">
      <formula>AND(O28&gt;=6,O28&lt;=9)</formula>
    </cfRule>
    <cfRule type="expression" dxfId="15" priority="165">
      <formula>AND(O28&gt;=1,O28&lt;=5)</formula>
    </cfRule>
  </conditionalFormatting>
  <conditionalFormatting sqref="P11:P12">
    <cfRule type="expression" dxfId="4" priority="1">
      <formula>AND(O11&gt;16,O11&lt;=25)</formula>
    </cfRule>
    <cfRule type="expression" dxfId="3" priority="2">
      <formula>AND(O11&gt;=15,O11&lt;20)</formula>
    </cfRule>
    <cfRule type="expression" dxfId="2" priority="3">
      <formula>AND(O11&gt;=10,O11&lt;=12)</formula>
    </cfRule>
    <cfRule type="expression" dxfId="1" priority="4">
      <formula>AND(O11&gt;=6,O11&lt;=9)</formula>
    </cfRule>
    <cfRule type="expression" dxfId="0" priority="5">
      <formula>AND(O11&gt;=1,O11&lt;=5)</formula>
    </cfRule>
  </conditionalFormatting>
  <pageMargins left="0.35433070866141736" right="0.35433070866141736" top="0.78740157480314965" bottom="0.78740157480314965" header="0.51181102362204722" footer="0.51181102362204722"/>
  <pageSetup paperSize="9" scale="42" orientation="landscape" verticalDpi="4" r:id="rId1"/>
  <headerFooter alignWithMargins="0">
    <oddFooter>&amp;R&amp;"Arial Tur,Kalın"OEPSAŞ.Y.6.1.D.11.18/01/2018/00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Risk Analizi</vt:lpstr>
      <vt:lpstr>'Risk Analizi'!Yazdırma_Alanı</vt:lpstr>
      <vt:lpstr>'Risk Analizi'!Yazdırma_Başlıkları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Exper</cp:lastModifiedBy>
  <cp:lastPrinted>2018-07-30T10:57:40Z</cp:lastPrinted>
  <dcterms:created xsi:type="dcterms:W3CDTF">2018-02-25T12:51:09Z</dcterms:created>
  <dcterms:modified xsi:type="dcterms:W3CDTF">2023-04-25T14:55:21Z</dcterms:modified>
</cp:coreProperties>
</file>